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AN START\Desktop\Dpto. Centro de Cómputo\Utmart2022\Horarios\"/>
    </mc:Choice>
  </mc:AlternateContent>
  <xr:revisionPtr revIDLastSave="0" documentId="8_{E9E3DF78-1E29-4D10-BD1C-8EA58ECF1A40}" xr6:coauthVersionLast="45" xr6:coauthVersionMax="45" xr10:uidLastSave="{00000000-0000-0000-0000-000000000000}"/>
  <bookViews>
    <workbookView xWindow="-120" yWindow="-120" windowWidth="20730" windowHeight="11160" xr2:uid="{0BCCE41A-3303-4F5F-9CC3-FC35C77E99A4}"/>
  </bookViews>
  <sheets>
    <sheet name="TURISMO VII" sheetId="1" r:id="rId1"/>
  </sheets>
  <definedNames>
    <definedName name="_xlnm.Print_Area" localSheetId="0">'TURISMO VII'!$A$1:$O$13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" i="1" l="1"/>
  <c r="F7" i="1" s="1"/>
  <c r="E8" i="1"/>
  <c r="F8" i="1"/>
  <c r="I8" i="1"/>
  <c r="W8" i="1"/>
  <c r="K7" i="1" s="1"/>
  <c r="C9" i="1"/>
  <c r="E9" i="1"/>
  <c r="F9" i="1"/>
  <c r="W9" i="1"/>
  <c r="G7" i="1" s="1"/>
  <c r="E10" i="1"/>
  <c r="F10" i="1"/>
  <c r="G10" i="1"/>
  <c r="W10" i="1"/>
  <c r="G8" i="1" s="1"/>
  <c r="E11" i="1"/>
  <c r="G11" i="1"/>
  <c r="W11" i="1"/>
  <c r="I11" i="1" s="1"/>
  <c r="D12" i="1"/>
  <c r="E12" i="1"/>
  <c r="J12" i="1"/>
  <c r="M12" i="1"/>
  <c r="N12" i="1"/>
  <c r="W12" i="1"/>
  <c r="B8" i="1" s="1"/>
  <c r="W13" i="1"/>
  <c r="K9" i="1" s="1"/>
  <c r="U14" i="1"/>
  <c r="K12" i="1" l="1"/>
  <c r="H9" i="1"/>
  <c r="H11" i="1"/>
  <c r="H10" i="1"/>
  <c r="I9" i="1"/>
  <c r="I7" i="1"/>
  <c r="I12" i="1" s="1"/>
  <c r="H7" i="1"/>
  <c r="H12" i="1" s="1"/>
  <c r="F11" i="1"/>
  <c r="K10" i="1"/>
  <c r="L9" i="1"/>
  <c r="G9" i="1"/>
  <c r="G12" i="1" s="1"/>
  <c r="B9" i="1"/>
  <c r="H8" i="1"/>
  <c r="C8" i="1"/>
  <c r="L7" i="1"/>
  <c r="L12" i="1" s="1"/>
  <c r="I10" i="1"/>
  <c r="O9" i="1" l="1"/>
  <c r="O11" i="1"/>
  <c r="O10" i="1"/>
  <c r="O7" i="1"/>
  <c r="C12" i="1"/>
  <c r="O8" i="1"/>
  <c r="F12" i="1"/>
  <c r="B12" i="1"/>
  <c r="O12" i="1" l="1"/>
</calcChain>
</file>

<file path=xl/sharedStrings.xml><?xml version="1.0" encoding="utf-8"?>
<sst xmlns="http://schemas.openxmlformats.org/spreadsheetml/2006/main" count="56" uniqueCount="47">
  <si>
    <t>TOTAL DE HORAS POR SEMANA</t>
  </si>
  <si>
    <t>M.C. A. Edgar René Cantú Alcocer</t>
  </si>
  <si>
    <t>Administración del Tiempo</t>
  </si>
  <si>
    <t>LIC. T7</t>
  </si>
  <si>
    <t>HORARIOS SUJETOS A CAMBIOS SIN PREVIO AVISO</t>
  </si>
  <si>
    <t>Philippe Guillon Mongiat</t>
  </si>
  <si>
    <t>Francés VI</t>
  </si>
  <si>
    <t>Totales</t>
  </si>
  <si>
    <t>Teacher Antonio Reyna Segura</t>
  </si>
  <si>
    <t>Inglés  VI</t>
  </si>
  <si>
    <t>Viernes</t>
  </si>
  <si>
    <t>Lic. Damaris Berenice Cuellar Mercado</t>
  </si>
  <si>
    <t>Desarrollo del Capital Humano en la Organización</t>
  </si>
  <si>
    <t>Jueves</t>
  </si>
  <si>
    <t>Lic. Ana Ofelia Valencia Tirado</t>
  </si>
  <si>
    <t>Calidad y Responsabilidad Social</t>
  </si>
  <si>
    <t>Miércoles</t>
  </si>
  <si>
    <t>Ing. Jesús Fidel Blanco Acosta</t>
  </si>
  <si>
    <t xml:space="preserve">Análisis e Interpretación de Inf. para el Sector Turístico
</t>
  </si>
  <si>
    <t>Martes</t>
  </si>
  <si>
    <t>Economía para el Turismo</t>
  </si>
  <si>
    <t>Receso</t>
  </si>
  <si>
    <t>Lunes</t>
  </si>
  <si>
    <t>Asignatura/profesor</t>
  </si>
  <si>
    <t>Profesor</t>
  </si>
  <si>
    <t>HXS</t>
  </si>
  <si>
    <t>HT</t>
  </si>
  <si>
    <t>Asigatura</t>
  </si>
  <si>
    <t>Carrera</t>
  </si>
  <si>
    <t>No.</t>
  </si>
  <si>
    <t>18:00-19:00</t>
  </si>
  <si>
    <t>17:00-18:00</t>
  </si>
  <si>
    <t>16:00-17:00</t>
  </si>
  <si>
    <t>15:00-16:00</t>
  </si>
  <si>
    <t>14:30-15:00</t>
  </si>
  <si>
    <t>13:30-14:30</t>
  </si>
  <si>
    <t>12:30-13:30</t>
  </si>
  <si>
    <t>11:30-12:30</t>
  </si>
  <si>
    <t>10:30-11:30</t>
  </si>
  <si>
    <t>9:30 -10:30</t>
  </si>
  <si>
    <t>9:00-9:30</t>
  </si>
  <si>
    <t>8:00-9:00</t>
  </si>
  <si>
    <t>7:00-8:00</t>
  </si>
  <si>
    <t>Día/Hora</t>
  </si>
  <si>
    <t>TUTOR: Lic. DAMARIS BERENICE CUELLAR MERCADO</t>
  </si>
  <si>
    <t>CUATRIMESTRE: ENERO-ABRIL 2021</t>
  </si>
  <si>
    <t>LICENCIATURA EN TURISMO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</si>
</sst>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b/>
      <sz val="36"/>
      <color rgb="FFFFFFFF"/>
      <name val="Calibri"/>
      <family val="2"/>
    </font>
    <font>
      <sz val="11"/>
      <color rgb="FFFFFFFF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FF"/>
      </patternFill>
    </fill>
    <fill>
      <patternFill patternType="solid">
        <fgColor rgb="FF003300"/>
        <bgColor rgb="FF0033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33CC"/>
        <bgColor rgb="FFFF33CC"/>
      </patternFill>
    </fill>
    <fill>
      <patternFill patternType="solid">
        <fgColor rgb="FFFF7C80"/>
        <bgColor rgb="FFFF7C80"/>
      </patternFill>
    </fill>
    <fill>
      <patternFill patternType="solid">
        <fgColor rgb="FF00FF00"/>
        <bgColor rgb="FF00FF00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00FFCC"/>
        <bgColor rgb="FF00FF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2" borderId="6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0" fillId="6" borderId="9" xfId="0" applyFill="1" applyBorder="1"/>
    <xf numFmtId="0" fontId="0" fillId="6" borderId="6" xfId="0" applyFill="1" applyBorder="1"/>
    <xf numFmtId="0" fontId="2" fillId="0" borderId="10" xfId="0" applyFont="1" applyBorder="1"/>
    <xf numFmtId="0" fontId="0" fillId="7" borderId="6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0" fillId="6" borderId="4" xfId="0" applyFill="1" applyBorder="1"/>
    <xf numFmtId="0" fontId="0" fillId="6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/>
    <xf numFmtId="0" fontId="9" fillId="13" borderId="1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8" fillId="5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0" fillId="14" borderId="11" xfId="0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textRotation="255" wrapText="1"/>
    </xf>
    <xf numFmtId="0" fontId="0" fillId="7" borderId="11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" xfId="1" xr:uid="{988B6602-F623-46EF-9AA5-9B486F490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23ED-1F4E-4261-B654-707F34234EA7}">
  <sheetPr>
    <tabColor rgb="FF00FFFF"/>
    <outlinePr summaryBelow="0" summaryRight="0"/>
    <pageSetUpPr fitToPage="1"/>
  </sheetPr>
  <dimension ref="A1:AE1000"/>
  <sheetViews>
    <sheetView tabSelected="1" zoomScale="80" zoomScaleNormal="80" workbookViewId="0">
      <pane ySplit="1" topLeftCell="A8" activePane="bottomLeft" state="frozen"/>
      <selection pane="bottomLeft" activeCell="E9" sqref="E9"/>
    </sheetView>
  </sheetViews>
  <sheetFormatPr baseColWidth="10" defaultColWidth="14.42578125" defaultRowHeight="15" customHeight="1" x14ac:dyDescent="0.25"/>
  <cols>
    <col min="1" max="1" width="9.42578125" customWidth="1"/>
    <col min="2" max="2" width="18.7109375" customWidth="1"/>
    <col min="3" max="3" width="18.85546875" customWidth="1"/>
    <col min="4" max="4" width="13.28515625" customWidth="1"/>
    <col min="5" max="5" width="24.42578125" customWidth="1"/>
    <col min="6" max="6" width="22.140625" customWidth="1"/>
    <col min="7" max="8" width="22" customWidth="1"/>
    <col min="9" max="9" width="22.140625" customWidth="1"/>
    <col min="10" max="10" width="13.85546875" customWidth="1"/>
    <col min="11" max="14" width="22" customWidth="1"/>
    <col min="15" max="15" width="6.28515625" customWidth="1"/>
    <col min="16" max="16" width="5.85546875" customWidth="1"/>
    <col min="17" max="18" width="10.7109375" customWidth="1"/>
    <col min="19" max="19" width="17.140625" customWidth="1"/>
    <col min="20" max="21" width="8" customWidth="1"/>
    <col min="22" max="22" width="20.5703125" customWidth="1"/>
    <col min="23" max="23" width="23.7109375" customWidth="1"/>
    <col min="24" max="31" width="10.7109375" customWidth="1"/>
  </cols>
  <sheetData>
    <row r="1" spans="1:31" ht="26.25" customHeight="1" x14ac:dyDescent="0.4">
      <c r="A1" s="69" t="s">
        <v>46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20"/>
    </row>
    <row r="2" spans="1:31" ht="18.75" x14ac:dyDescent="0.3">
      <c r="A2" s="68" t="s">
        <v>45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20"/>
    </row>
    <row r="3" spans="1:31" ht="18.75" x14ac:dyDescent="0.3">
      <c r="A3" s="66" t="s">
        <v>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0"/>
    </row>
    <row r="4" spans="1:31" ht="18.75" x14ac:dyDescent="0.3">
      <c r="A4" s="65"/>
      <c r="P4" s="20"/>
    </row>
    <row r="5" spans="1:31" ht="8.25" customHeight="1" x14ac:dyDescent="0.25">
      <c r="A5" s="64"/>
      <c r="P5" s="20"/>
    </row>
    <row r="6" spans="1:31" ht="18.75" customHeight="1" x14ac:dyDescent="0.25">
      <c r="A6" s="63" t="s">
        <v>43</v>
      </c>
      <c r="B6" s="63" t="s">
        <v>42</v>
      </c>
      <c r="C6" s="63" t="s">
        <v>41</v>
      </c>
      <c r="D6" s="63" t="s">
        <v>40</v>
      </c>
      <c r="E6" s="63" t="s">
        <v>39</v>
      </c>
      <c r="F6" s="63" t="s">
        <v>38</v>
      </c>
      <c r="G6" s="63" t="s">
        <v>37</v>
      </c>
      <c r="H6" s="63" t="s">
        <v>36</v>
      </c>
      <c r="I6" s="63" t="s">
        <v>35</v>
      </c>
      <c r="J6" s="63" t="s">
        <v>34</v>
      </c>
      <c r="K6" s="63" t="s">
        <v>33</v>
      </c>
      <c r="L6" s="63" t="s">
        <v>32</v>
      </c>
      <c r="M6" s="63" t="s">
        <v>31</v>
      </c>
      <c r="N6" s="63" t="s">
        <v>30</v>
      </c>
      <c r="O6" s="21" t="s">
        <v>25</v>
      </c>
      <c r="P6" s="20"/>
      <c r="Q6" s="62" t="s">
        <v>29</v>
      </c>
      <c r="R6" s="62" t="s">
        <v>28</v>
      </c>
      <c r="S6" s="62" t="s">
        <v>27</v>
      </c>
      <c r="T6" s="62" t="s">
        <v>26</v>
      </c>
      <c r="U6" s="62" t="s">
        <v>25</v>
      </c>
      <c r="V6" s="62" t="s">
        <v>24</v>
      </c>
      <c r="W6" s="62" t="s">
        <v>23</v>
      </c>
      <c r="X6" s="1"/>
      <c r="Y6" s="1"/>
      <c r="Z6" s="1"/>
      <c r="AA6" s="1"/>
      <c r="AB6" s="1"/>
      <c r="AC6" s="1"/>
      <c r="AD6" s="1"/>
      <c r="AE6" s="1"/>
    </row>
    <row r="7" spans="1:31" ht="92.25" customHeight="1" x14ac:dyDescent="0.25">
      <c r="A7" s="61" t="s">
        <v>22</v>
      </c>
      <c r="B7" s="60"/>
      <c r="C7" s="60"/>
      <c r="D7" s="56" t="s">
        <v>21</v>
      </c>
      <c r="F7" s="59" t="str">
        <f>$W$7</f>
        <v>Economía para el Turismo/Lic. Damaris Berenice Cuellar Mercado</v>
      </c>
      <c r="G7" s="58" t="str">
        <f>$W$9</f>
        <v>Calidad y Responsabilidad Social/Lic. Ana Ofelia Valencia Tirado</v>
      </c>
      <c r="H7" s="57" t="str">
        <f>$W$11</f>
        <v>Inglés  VI/Teacher Antonio Reyna Segura</v>
      </c>
      <c r="I7" s="57" t="str">
        <f>$W$11</f>
        <v>Inglés  VI/Teacher Antonio Reyna Segura</v>
      </c>
      <c r="J7" s="56" t="s">
        <v>21</v>
      </c>
      <c r="K7" s="55" t="str">
        <f>$W$8</f>
        <v>Análisis e Interpretación de Inf. para el Sector Turístico
/Ing. Jesús Fidel Blanco Acosta</v>
      </c>
      <c r="L7" s="46" t="str">
        <f>$W$13</f>
        <v>Administración del Tiempo/M.C. A. Edgar René Cantú Alcocer</v>
      </c>
      <c r="M7" s="54"/>
      <c r="N7" s="53"/>
      <c r="O7" s="52">
        <f>+COUNTA(B7:C7,F7:H7: M7:N7)-1</f>
        <v>6</v>
      </c>
      <c r="P7" s="20"/>
      <c r="Q7" s="14">
        <v>1</v>
      </c>
      <c r="R7" s="51" t="s">
        <v>3</v>
      </c>
      <c r="S7" s="19" t="s">
        <v>20</v>
      </c>
      <c r="T7" s="11">
        <v>75</v>
      </c>
      <c r="U7" s="11">
        <v>5</v>
      </c>
      <c r="V7" s="24" t="s">
        <v>11</v>
      </c>
      <c r="W7" s="17" t="str">
        <f>CONCATENATE(S7,"/",V7)</f>
        <v>Economía para el Turismo/Lic. Damaris Berenice Cuellar Mercado</v>
      </c>
      <c r="X7" s="7"/>
    </row>
    <row r="8" spans="1:31" ht="92.25" customHeight="1" x14ac:dyDescent="0.3">
      <c r="A8" s="50" t="s">
        <v>19</v>
      </c>
      <c r="B8" s="37" t="str">
        <f>$W$12</f>
        <v>Francés VI/Philippe Guillon Mongiat</v>
      </c>
      <c r="C8" s="37" t="str">
        <f>$W$12</f>
        <v>Francés VI/Philippe Guillon Mongiat</v>
      </c>
      <c r="D8" s="27"/>
      <c r="E8" s="49" t="str">
        <f>$W$8</f>
        <v>Análisis e Interpretación de Inf. para el Sector Turístico
/Ing. Jesús Fidel Blanco Acosta</v>
      </c>
      <c r="F8" s="49" t="str">
        <f>$W$8</f>
        <v>Análisis e Interpretación de Inf. para el Sector Turístico
/Ing. Jesús Fidel Blanco Acosta</v>
      </c>
      <c r="G8" s="36" t="str">
        <f>$W$10</f>
        <v>Desarrollo del Capital Humano en la Organización/Lic. Damaris Berenice Cuellar Mercado</v>
      </c>
      <c r="H8" s="29" t="str">
        <f>$W$9</f>
        <v>Calidad y Responsabilidad Social/Lic. Ana Ofelia Valencia Tirado</v>
      </c>
      <c r="I8" s="29" t="str">
        <f>$W$9</f>
        <v>Calidad y Responsabilidad Social/Lic. Ana Ofelia Valencia Tirado</v>
      </c>
      <c r="J8" s="27"/>
      <c r="L8" s="45"/>
      <c r="N8" s="44"/>
      <c r="O8" s="21">
        <f>+COUNTA(#REF!,E8:I8: C8:N8)</f>
        <v>7</v>
      </c>
      <c r="P8" s="43"/>
      <c r="Q8" s="14">
        <v>2</v>
      </c>
      <c r="R8" s="13" t="s">
        <v>3</v>
      </c>
      <c r="S8" s="42" t="s">
        <v>18</v>
      </c>
      <c r="T8" s="11">
        <v>60</v>
      </c>
      <c r="U8" s="11">
        <v>4</v>
      </c>
      <c r="V8" s="24" t="s">
        <v>17</v>
      </c>
      <c r="W8" s="17" t="str">
        <f>CONCATENATE(S8,"/",V8)</f>
        <v>Análisis e Interpretación de Inf. para el Sector Turístico
/Ing. Jesús Fidel Blanco Acosta</v>
      </c>
      <c r="X8" s="7"/>
    </row>
    <row r="9" spans="1:31" ht="108" customHeight="1" x14ac:dyDescent="0.3">
      <c r="A9" s="50" t="s">
        <v>16</v>
      </c>
      <c r="B9" s="37" t="str">
        <f>$W$12</f>
        <v>Francés VI/Philippe Guillon Mongiat</v>
      </c>
      <c r="C9" s="37" t="str">
        <f>$W$12</f>
        <v>Francés VI/Philippe Guillon Mongiat</v>
      </c>
      <c r="D9" s="27"/>
      <c r="E9" s="49" t="str">
        <f>$W$8</f>
        <v>Análisis e Interpretación de Inf. para el Sector Turístico
/Ing. Jesús Fidel Blanco Acosta</v>
      </c>
      <c r="F9" s="38" t="str">
        <f>$W$7</f>
        <v>Economía para el Turismo/Lic. Damaris Berenice Cuellar Mercado</v>
      </c>
      <c r="G9" s="36" t="str">
        <f>$W$10</f>
        <v>Desarrollo del Capital Humano en la Organización/Lic. Damaris Berenice Cuellar Mercado</v>
      </c>
      <c r="H9" s="48" t="str">
        <f>$W$11</f>
        <v>Inglés  VI/Teacher Antonio Reyna Segura</v>
      </c>
      <c r="I9" s="48" t="str">
        <f>$W$11</f>
        <v>Inglés  VI/Teacher Antonio Reyna Segura</v>
      </c>
      <c r="J9" s="27"/>
      <c r="K9" s="47" t="str">
        <f>$W$13</f>
        <v>Administración del Tiempo/M.C. A. Edgar René Cantú Alcocer</v>
      </c>
      <c r="L9" s="46" t="str">
        <f>$W$13</f>
        <v>Administración del Tiempo/M.C. A. Edgar René Cantú Alcocer</v>
      </c>
      <c r="M9" s="45"/>
      <c r="N9" s="44"/>
      <c r="O9" s="21">
        <f>+COUNTA(#REF!,E9:I9: B9:C9)</f>
        <v>8</v>
      </c>
      <c r="P9" s="43"/>
      <c r="Q9" s="14">
        <v>3</v>
      </c>
      <c r="R9" s="13" t="s">
        <v>3</v>
      </c>
      <c r="S9" s="42" t="s">
        <v>15</v>
      </c>
      <c r="T9" s="11">
        <v>75</v>
      </c>
      <c r="U9" s="11">
        <v>5</v>
      </c>
      <c r="V9" s="41" t="s">
        <v>14</v>
      </c>
      <c r="W9" s="17" t="str">
        <f>CONCATENATE(S9,"/",V9)</f>
        <v>Calidad y Responsabilidad Social/Lic. Ana Ofelia Valencia Tirado</v>
      </c>
      <c r="X9" s="7"/>
    </row>
    <row r="10" spans="1:31" ht="92.25" customHeight="1" x14ac:dyDescent="0.25">
      <c r="A10" s="40" t="s">
        <v>13</v>
      </c>
      <c r="B10" s="39"/>
      <c r="C10" s="39"/>
      <c r="D10" s="27"/>
      <c r="E10" s="38" t="str">
        <f>$W$7</f>
        <v>Economía para el Turismo/Lic. Damaris Berenice Cuellar Mercado</v>
      </c>
      <c r="F10" s="38" t="str">
        <f>$W$7</f>
        <v>Economía para el Turismo/Lic. Damaris Berenice Cuellar Mercado</v>
      </c>
      <c r="G10" s="29" t="str">
        <f>$W$9</f>
        <v>Calidad y Responsabilidad Social/Lic. Ana Ofelia Valencia Tirado</v>
      </c>
      <c r="H10" s="37" t="str">
        <f>$W$12</f>
        <v>Francés VI/Philippe Guillon Mongiat</v>
      </c>
      <c r="I10" s="37" t="str">
        <f>$W$12</f>
        <v>Francés VI/Philippe Guillon Mongiat</v>
      </c>
      <c r="J10" s="27"/>
      <c r="K10" s="36" t="str">
        <f>$W$10</f>
        <v>Desarrollo del Capital Humano en la Organización/Lic. Damaris Berenice Cuellar Mercado</v>
      </c>
      <c r="M10" s="35"/>
      <c r="N10" s="34"/>
      <c r="O10" s="21">
        <f>+COUNTA(B10:C10,G10:J10: H10:N10)</f>
        <v>4</v>
      </c>
      <c r="P10" s="20"/>
      <c r="Q10" s="14">
        <v>4</v>
      </c>
      <c r="R10" s="13" t="s">
        <v>3</v>
      </c>
      <c r="S10" s="19" t="s">
        <v>12</v>
      </c>
      <c r="T10" s="11">
        <v>60</v>
      </c>
      <c r="U10" s="11">
        <v>4</v>
      </c>
      <c r="V10" s="24" t="s">
        <v>11</v>
      </c>
      <c r="W10" s="17" t="str">
        <f>CONCATENATE(S10,"/",V10)</f>
        <v>Desarrollo del Capital Humano en la Organización/Lic. Damaris Berenice Cuellar Mercado</v>
      </c>
      <c r="X10" s="7"/>
    </row>
    <row r="11" spans="1:31" ht="92.25" customHeight="1" x14ac:dyDescent="0.25">
      <c r="A11" s="33" t="s">
        <v>10</v>
      </c>
      <c r="B11" s="32"/>
      <c r="C11" s="32"/>
      <c r="D11" s="27"/>
      <c r="E11" s="31" t="str">
        <f>$W$7</f>
        <v>Economía para el Turismo/Lic. Damaris Berenice Cuellar Mercado</v>
      </c>
      <c r="F11" s="30" t="str">
        <f>$W$10</f>
        <v>Desarrollo del Capital Humano en la Organización/Lic. Damaris Berenice Cuellar Mercado</v>
      </c>
      <c r="G11" s="29" t="str">
        <f>$W$9</f>
        <v>Calidad y Responsabilidad Social/Lic. Ana Ofelia Valencia Tirado</v>
      </c>
      <c r="H11" s="28" t="str">
        <f>$W$11</f>
        <v>Inglés  VI/Teacher Antonio Reyna Segura</v>
      </c>
      <c r="I11" s="28" t="str">
        <f>$W$11</f>
        <v>Inglés  VI/Teacher Antonio Reyna Segura</v>
      </c>
      <c r="J11" s="27"/>
      <c r="K11" s="26"/>
      <c r="L11" s="26"/>
      <c r="M11" s="26"/>
      <c r="N11" s="25"/>
      <c r="O11" s="21">
        <f>+COUNTA(B11:C11,E11:I11: K11:N11)</f>
        <v>5</v>
      </c>
      <c r="P11" s="20"/>
      <c r="Q11" s="14">
        <v>5</v>
      </c>
      <c r="R11" s="13" t="s">
        <v>3</v>
      </c>
      <c r="S11" s="19" t="s">
        <v>9</v>
      </c>
      <c r="T11" s="11">
        <v>90</v>
      </c>
      <c r="U11" s="11">
        <v>6</v>
      </c>
      <c r="V11" s="24" t="s">
        <v>8</v>
      </c>
      <c r="W11" s="17" t="str">
        <f>CONCATENATE(S11,"/",V11)</f>
        <v>Inglés  VI/Teacher Antonio Reyna Segura</v>
      </c>
      <c r="X11" s="7"/>
    </row>
    <row r="12" spans="1:31" ht="24" customHeight="1" x14ac:dyDescent="0.3">
      <c r="A12" s="23" t="s">
        <v>7</v>
      </c>
      <c r="B12" s="23">
        <f>+COUNTA(B7:B11)</f>
        <v>2</v>
      </c>
      <c r="C12" s="23">
        <f>+COUNTA(C7:C11)</f>
        <v>2</v>
      </c>
      <c r="D12" s="23">
        <f>+COUNTA(D7:D11)</f>
        <v>1</v>
      </c>
      <c r="E12" s="23">
        <f>+COUNTA(E7:E11)</f>
        <v>4</v>
      </c>
      <c r="F12" s="23">
        <f>+COUNTA(F7:F11)</f>
        <v>5</v>
      </c>
      <c r="G12" s="23">
        <f>+COUNTA(G7:G11)</f>
        <v>5</v>
      </c>
      <c r="H12" s="23">
        <f>+COUNTA(H7:H11)</f>
        <v>5</v>
      </c>
      <c r="I12" s="23">
        <f>+COUNTA(I7:I11)</f>
        <v>5</v>
      </c>
      <c r="J12" s="23">
        <f>+COUNTA(J7:J11)</f>
        <v>1</v>
      </c>
      <c r="K12" s="23">
        <f>+COUNTA(K7:K11)</f>
        <v>3</v>
      </c>
      <c r="L12" s="23">
        <f>+COUNTA(L7:L11)</f>
        <v>2</v>
      </c>
      <c r="M12" s="23">
        <f>+COUNTA(M7:M11)</f>
        <v>0</v>
      </c>
      <c r="N12" s="22">
        <f>+COUNTA(N7:N11)</f>
        <v>0</v>
      </c>
      <c r="O12" s="21">
        <f>SUM(O7:O11)</f>
        <v>30</v>
      </c>
      <c r="P12" s="20"/>
      <c r="Q12" s="14">
        <v>6</v>
      </c>
      <c r="R12" s="13" t="s">
        <v>3</v>
      </c>
      <c r="S12" s="19" t="s">
        <v>6</v>
      </c>
      <c r="T12" s="11">
        <v>90</v>
      </c>
      <c r="U12" s="11">
        <v>6</v>
      </c>
      <c r="V12" s="18" t="s">
        <v>5</v>
      </c>
      <c r="W12" s="17" t="str">
        <f>CONCATENATE(S12,"/",V12)</f>
        <v>Francés VI/Philippe Guillon Mongiat</v>
      </c>
      <c r="X12" s="7"/>
      <c r="AB12" s="1"/>
      <c r="AC12" s="1"/>
      <c r="AD12" s="1"/>
      <c r="AE12" s="1"/>
    </row>
    <row r="13" spans="1:31" ht="55.5" customHeight="1" x14ac:dyDescent="0.25">
      <c r="A13" s="16" t="s">
        <v>4</v>
      </c>
      <c r="B13" s="15"/>
      <c r="C13" s="15"/>
      <c r="D13" s="15"/>
      <c r="E13" s="15"/>
      <c r="Q13" s="14">
        <v>7</v>
      </c>
      <c r="R13" s="13" t="s">
        <v>3</v>
      </c>
      <c r="S13" s="12" t="s">
        <v>2</v>
      </c>
      <c r="T13" s="11">
        <v>45</v>
      </c>
      <c r="U13" s="10">
        <v>3</v>
      </c>
      <c r="V13" s="9" t="s">
        <v>1</v>
      </c>
      <c r="W13" s="8" t="str">
        <f>CONCATENATE(S13,"/",V13)</f>
        <v>Administración del Tiempo/M.C. A. Edgar René Cantú Alcocer</v>
      </c>
      <c r="X13" s="7"/>
    </row>
    <row r="14" spans="1:31" ht="18" customHeight="1" x14ac:dyDescent="0.25">
      <c r="A14" s="6"/>
      <c r="R14" s="5" t="s">
        <v>0</v>
      </c>
      <c r="S14" s="4"/>
      <c r="T14" s="3"/>
      <c r="U14" s="2">
        <f>SUM(U7:U13)</f>
        <v>33</v>
      </c>
      <c r="X14" s="1"/>
      <c r="Y14" s="1"/>
      <c r="Z14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3:E13"/>
    <mergeCell ref="R14:T14"/>
    <mergeCell ref="A1:O1"/>
    <mergeCell ref="A2:O2"/>
    <mergeCell ref="A3:O3"/>
    <mergeCell ref="D7:D11"/>
    <mergeCell ref="J7:J11"/>
  </mergeCells>
  <pageMargins left="0.7" right="0.7" top="0.75" bottom="0.75" header="0" footer="0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TURISMO VII</vt:lpstr>
      <vt:lpstr>'TURISMO VII'!Área_de_impresión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CLEAN START</dc:creator>
  <cp:lastModifiedBy>CLEAN START</cp:lastModifiedBy>
  <dcterms:created xsi:type="dcterms:W3CDTF">2022-01-14T17:23:18Z</dcterms:created>
  <dcterms:modified xsi:type="dcterms:W3CDTF">2022-01-14T17:23:32Z</dcterms:modified>
</cp:coreProperties>
</file>