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8_{E9200C7C-7678-45BC-B522-448BE1EF3AD4}" xr6:coauthVersionLast="45" xr6:coauthVersionMax="45" xr10:uidLastSave="{00000000-0000-0000-0000-000000000000}"/>
  <bookViews>
    <workbookView xWindow="-120" yWindow="-120" windowWidth="20730" windowHeight="11160" xr2:uid="{B7ABA570-E35A-4A5C-9A96-FBC2D48EE6B2}"/>
  </bookViews>
  <sheets>
    <sheet name="ACUICULTURA 10" sheetId="1" r:id="rId1"/>
  </sheets>
  <definedNames>
    <definedName name="_xlnm.Print_Area" localSheetId="0">'ACUICULTURA 10'!$A$1:$O$13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H7" i="1"/>
  <c r="W7" i="1"/>
  <c r="E7" i="1" s="1"/>
  <c r="G8" i="1"/>
  <c r="H8" i="1"/>
  <c r="I8" i="1"/>
  <c r="W8" i="1"/>
  <c r="G9" i="1"/>
  <c r="H9" i="1"/>
  <c r="I9" i="1"/>
  <c r="W9" i="1"/>
  <c r="I10" i="1" s="1"/>
  <c r="F10" i="1"/>
  <c r="W10" i="1"/>
  <c r="E9" i="1" s="1"/>
  <c r="F11" i="1"/>
  <c r="G11" i="1"/>
  <c r="H11" i="1"/>
  <c r="W11" i="1"/>
  <c r="I7" i="1" s="1"/>
  <c r="B12" i="1"/>
  <c r="C12" i="1"/>
  <c r="D12" i="1"/>
  <c r="J12" i="1"/>
  <c r="L12" i="1"/>
  <c r="M12" i="1"/>
  <c r="N12" i="1"/>
  <c r="W12" i="1"/>
  <c r="U13" i="1"/>
  <c r="O9" i="1" l="1"/>
  <c r="I11" i="1"/>
  <c r="I12" i="1" s="1"/>
  <c r="E11" i="1"/>
  <c r="O11" i="1" s="1"/>
  <c r="H10" i="1"/>
  <c r="H12" i="1" s="1"/>
  <c r="F9" i="1"/>
  <c r="K8" i="1"/>
  <c r="F8" i="1"/>
  <c r="K7" i="1"/>
  <c r="K12" i="1" s="1"/>
  <c r="F7" i="1"/>
  <c r="O7" i="1" s="1"/>
  <c r="G10" i="1"/>
  <c r="E8" i="1"/>
  <c r="O8" i="1" s="1"/>
  <c r="E12" i="1" l="1"/>
  <c r="O10" i="1"/>
  <c r="O12" i="1" s="1"/>
  <c r="F12" i="1"/>
  <c r="G12" i="1"/>
</calcChain>
</file>

<file path=xl/sharedStrings.xml><?xml version="1.0" encoding="utf-8"?>
<sst xmlns="http://schemas.openxmlformats.org/spreadsheetml/2006/main" count="53" uniqueCount="46">
  <si>
    <t xml:space="preserve">TOTAL DE HORAS POR SEMANA </t>
  </si>
  <si>
    <t>HORARIOS SUJETOS A CAMBIOS SIN PREVIO AVISO</t>
  </si>
  <si>
    <t>Teacher Laura Zurisaday Sánchez Escobedo</t>
  </si>
  <si>
    <t>Ingles IX</t>
  </si>
  <si>
    <t>ING- A-10</t>
  </si>
  <si>
    <t>Totales</t>
  </si>
  <si>
    <t>Ing. Cintia Karina Yañez Mata</t>
  </si>
  <si>
    <t>Nutrición y Alimentación Acuícola II</t>
  </si>
  <si>
    <t>Viernes</t>
  </si>
  <si>
    <t>M.C.A. Edgar René Cantú Alcocer</t>
  </si>
  <si>
    <t>Negociación Empresarial</t>
  </si>
  <si>
    <t>Jueves</t>
  </si>
  <si>
    <t>Dr. Gerardo Amador Cano</t>
  </si>
  <si>
    <t xml:space="preserve">Integradora </t>
  </si>
  <si>
    <t>Miércoles</t>
  </si>
  <si>
    <t>M.V.Z. Raymundo Osiel Rangel Aleman</t>
  </si>
  <si>
    <t>Extensionismo Acuícola</t>
  </si>
  <si>
    <t>Martes</t>
  </si>
  <si>
    <t>Ing. Paulina Sarahí García Mercado</t>
  </si>
  <si>
    <t>Diseño de Infraestructura Acuícola con Software de Cad.</t>
  </si>
  <si>
    <t>Receso</t>
  </si>
  <si>
    <t>Lunes</t>
  </si>
  <si>
    <t>Asignatura/profesor</t>
  </si>
  <si>
    <t>Profesor</t>
  </si>
  <si>
    <t>HXS</t>
  </si>
  <si>
    <t>HT</t>
  </si>
  <si>
    <t>Asigatura</t>
  </si>
  <si>
    <t>Carrera</t>
  </si>
  <si>
    <t>No.</t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</si>
  <si>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</si>
  <si>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</si>
  <si>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</si>
  <si>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</si>
  <si>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</si>
  <si>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</si>
  <si>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</si>
  <si>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</si>
  <si>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</si>
  <si>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</si>
  <si>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</si>
  <si>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</si>
  <si>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</si>
  <si>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Día/Hora</t>
  </si>
  <si>
    <t>TUTOR: OCEAN. ANDRES ZUÑIGA CORTES</t>
  </si>
  <si>
    <t>CUATRIMESTRE: ENERO-ABRIL  2022</t>
  </si>
  <si>
    <t>INGENIERIA EN ACUICULTURA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</si>
</sst>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22"/>
      <name val="Calibri"/>
      <family val="2"/>
    </font>
    <font>
      <sz val="11"/>
      <name val="Calibri"/>
      <family val="2"/>
      <scheme val="minor"/>
    </font>
    <font>
      <b/>
      <sz val="22"/>
      <color rgb="FFFFFFFF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0033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00FFFF"/>
      </patternFill>
    </fill>
    <fill>
      <patternFill patternType="solid">
        <fgColor rgb="FF7F7F7F"/>
        <bgColor rgb="FF7F7F7F"/>
      </patternFill>
    </fill>
    <fill>
      <patternFill patternType="solid">
        <fgColor theme="9" tint="0.39997558519241921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rgb="FFC5E0B3"/>
      </patternFill>
    </fill>
    <fill>
      <patternFill patternType="solid">
        <fgColor rgb="FF66FF66"/>
        <bgColor rgb="FF00B0F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vertical="center"/>
    </xf>
    <xf numFmtId="0" fontId="2" fillId="2" borderId="2" xfId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9" fillId="0" borderId="1" xfId="1" applyFont="1" applyBorder="1"/>
    <xf numFmtId="0" fontId="8" fillId="6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6" fillId="11" borderId="3" xfId="1" applyFont="1" applyFill="1" applyBorder="1" applyAlignment="1">
      <alignment horizontal="center" vertical="center"/>
    </xf>
    <xf numFmtId="0" fontId="8" fillId="12" borderId="1" xfId="1" applyFont="1" applyFill="1" applyBorder="1" applyAlignment="1">
      <alignment horizontal="center" vertical="center" wrapText="1"/>
    </xf>
    <xf numFmtId="0" fontId="2" fillId="0" borderId="1" xfId="1" applyBorder="1"/>
    <xf numFmtId="0" fontId="8" fillId="13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 wrapText="1"/>
    </xf>
    <xf numFmtId="0" fontId="8" fillId="15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 textRotation="255" wrapText="1"/>
    </xf>
    <xf numFmtId="0" fontId="6" fillId="11" borderId="8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2" fillId="0" borderId="0" xfId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</cellXfs>
  <cellStyles count="2">
    <cellStyle name="Normal" xfId="0" builtinId="0"/>
    <cellStyle name="Normal 2" xfId="1" xr:uid="{C9A03725-FA5A-4282-94E5-392C114AF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D65C-7026-446C-86B1-C30A5B03F611}">
  <sheetPr>
    <tabColor rgb="FF7030A0"/>
    <outlinePr summaryBelow="0" summaryRight="0"/>
    <pageSetUpPr fitToPage="1"/>
  </sheetPr>
  <dimension ref="A1:AE1000"/>
  <sheetViews>
    <sheetView tabSelected="1" zoomScale="80" zoomScaleNormal="80" workbookViewId="0">
      <pane ySplit="1" topLeftCell="A8" activePane="bottomLeft" state="frozen"/>
      <selection activeCell="V18" sqref="V18"/>
      <selection pane="bottomLeft" activeCell="F10" sqref="F10"/>
    </sheetView>
  </sheetViews>
  <sheetFormatPr baseColWidth="10" defaultColWidth="14.42578125" defaultRowHeight="15" customHeight="1" x14ac:dyDescent="0.25"/>
  <cols>
    <col min="1" max="1" width="9.42578125" style="1" customWidth="1"/>
    <col min="2" max="7" width="23.7109375" style="1" customWidth="1"/>
    <col min="8" max="9" width="22.7109375" style="1" customWidth="1"/>
    <col min="10" max="10" width="23.7109375" style="1" customWidth="1"/>
    <col min="11" max="11" width="22.7109375" style="1" customWidth="1"/>
    <col min="12" max="14" width="23.7109375" style="1" customWidth="1"/>
    <col min="15" max="15" width="4.42578125" style="1" customWidth="1"/>
    <col min="16" max="16" width="5.85546875" style="1" customWidth="1"/>
    <col min="17" max="18" width="10.7109375" style="1" customWidth="1"/>
    <col min="19" max="19" width="20.42578125" style="1" customWidth="1"/>
    <col min="20" max="21" width="8" style="1" customWidth="1"/>
    <col min="22" max="22" width="20.5703125" style="1" customWidth="1"/>
    <col min="23" max="23" width="25.85546875" style="1" customWidth="1"/>
    <col min="24" max="31" width="10.7109375" style="1" customWidth="1"/>
    <col min="32" max="16384" width="14.42578125" style="1"/>
  </cols>
  <sheetData>
    <row r="1" spans="1:31" ht="26.25" customHeight="1" x14ac:dyDescent="0.4">
      <c r="A1" s="44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1" ht="18.75" x14ac:dyDescent="0.3">
      <c r="A2" s="43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1" ht="18.75" x14ac:dyDescent="0.3">
      <c r="A3" s="43" t="s">
        <v>43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1" ht="18.75" x14ac:dyDescent="0.3">
      <c r="A4" s="41"/>
    </row>
    <row r="5" spans="1:31" ht="8.25" customHeight="1" x14ac:dyDescent="0.25">
      <c r="A5" s="40"/>
    </row>
    <row r="6" spans="1:31" ht="18.75" customHeight="1" x14ac:dyDescent="0.25">
      <c r="A6" s="39" t="s">
        <v>42</v>
      </c>
      <c r="B6" s="38" t="s">
        <v>41</v>
      </c>
      <c r="C6" s="38" t="s">
        <v>40</v>
      </c>
      <c r="D6" s="38" t="s">
        <v>39</v>
      </c>
      <c r="E6" s="38" t="s">
        <v>38</v>
      </c>
      <c r="F6" s="38" t="s">
        <v>37</v>
      </c>
      <c r="G6" s="38" t="s">
        <v>36</v>
      </c>
      <c r="H6" s="38" t="s">
        <v>35</v>
      </c>
      <c r="I6" s="38" t="s">
        <v>34</v>
      </c>
      <c r="J6" s="38" t="s">
        <v>33</v>
      </c>
      <c r="K6" s="38" t="s">
        <v>32</v>
      </c>
      <c r="L6" s="38" t="s">
        <v>31</v>
      </c>
      <c r="M6" s="38" t="s">
        <v>30</v>
      </c>
      <c r="N6" s="37" t="s">
        <v>29</v>
      </c>
      <c r="O6" s="14" t="s">
        <v>24</v>
      </c>
      <c r="P6" s="13"/>
      <c r="Q6" s="36" t="s">
        <v>28</v>
      </c>
      <c r="R6" s="36" t="s">
        <v>27</v>
      </c>
      <c r="S6" s="36" t="s">
        <v>26</v>
      </c>
      <c r="T6" s="36" t="s">
        <v>25</v>
      </c>
      <c r="U6" s="36" t="s">
        <v>24</v>
      </c>
      <c r="V6" s="36" t="s">
        <v>23</v>
      </c>
      <c r="W6" s="36" t="s">
        <v>22</v>
      </c>
      <c r="Z6" s="6"/>
      <c r="AA6" s="6"/>
      <c r="AB6" s="6"/>
      <c r="AC6" s="6"/>
      <c r="AD6" s="6"/>
      <c r="AE6" s="6"/>
    </row>
    <row r="7" spans="1:31" ht="107.25" customHeight="1" x14ac:dyDescent="0.25">
      <c r="A7" s="35" t="s">
        <v>21</v>
      </c>
      <c r="B7" s="29"/>
      <c r="C7" s="29"/>
      <c r="D7" s="34" t="s">
        <v>20</v>
      </c>
      <c r="E7" s="23" t="str">
        <f>$W$7</f>
        <v>Diseño de Infraestructura Acuícola con Software de Cad./Ing. Paulina Sarahí García Mercado</v>
      </c>
      <c r="F7" s="23" t="str">
        <f>$W$7</f>
        <v>Diseño de Infraestructura Acuícola con Software de Cad./Ing. Paulina Sarahí García Mercado</v>
      </c>
      <c r="G7" s="31" t="str">
        <f>$V$12</f>
        <v>Teacher Laura Zurisaday Sánchez Escobedo</v>
      </c>
      <c r="H7" s="31" t="str">
        <f>$V$12</f>
        <v>Teacher Laura Zurisaday Sánchez Escobedo</v>
      </c>
      <c r="I7" s="32" t="str">
        <f>$W$11</f>
        <v>Nutrición y Alimentación Acuícola II/Ing. Cintia Karina Yañez Mata</v>
      </c>
      <c r="J7" s="34" t="s">
        <v>20</v>
      </c>
      <c r="K7" s="32" t="str">
        <f>$W$11</f>
        <v>Nutrición y Alimentación Acuícola II/Ing. Cintia Karina Yañez Mata</v>
      </c>
      <c r="L7" s="18"/>
      <c r="M7" s="18"/>
      <c r="N7" s="18"/>
      <c r="O7" s="17">
        <f>+COUNTA(B7:C7,E7:I7,K7:N7)</f>
        <v>6</v>
      </c>
      <c r="P7" s="13"/>
      <c r="Q7" s="12">
        <v>1</v>
      </c>
      <c r="R7" s="12" t="s">
        <v>4</v>
      </c>
      <c r="S7" s="33" t="s">
        <v>19</v>
      </c>
      <c r="T7" s="9">
        <v>120</v>
      </c>
      <c r="U7" s="9">
        <v>8</v>
      </c>
      <c r="V7" s="8" t="s">
        <v>18</v>
      </c>
      <c r="W7" s="7" t="str">
        <f>CONCATENATE(S7,"/",V7)</f>
        <v>Diseño de Infraestructura Acuícola con Software de Cad./Ing. Paulina Sarahí García Mercado</v>
      </c>
    </row>
    <row r="8" spans="1:31" ht="107.25" customHeight="1" x14ac:dyDescent="0.25">
      <c r="A8" s="30" t="s">
        <v>17</v>
      </c>
      <c r="B8" s="28"/>
      <c r="C8" s="28"/>
      <c r="D8" s="20"/>
      <c r="E8" s="32" t="str">
        <f>$W$11</f>
        <v>Nutrición y Alimentación Acuícola II/Ing. Cintia Karina Yañez Mata</v>
      </c>
      <c r="F8" s="32" t="str">
        <f>$W$11</f>
        <v>Nutrición y Alimentación Acuícola II/Ing. Cintia Karina Yañez Mata</v>
      </c>
      <c r="G8" s="22" t="str">
        <f>$W$8</f>
        <v>Extensionismo Acuícola/M.V.Z. Raymundo Osiel Rangel Aleman</v>
      </c>
      <c r="H8" s="31" t="str">
        <f>$V$12</f>
        <v>Teacher Laura Zurisaday Sánchez Escobedo</v>
      </c>
      <c r="I8" s="31" t="str">
        <f>$V$12</f>
        <v>Teacher Laura Zurisaday Sánchez Escobedo</v>
      </c>
      <c r="J8" s="20"/>
      <c r="K8" s="27" t="str">
        <f>$W$9</f>
        <v>Integradora /Dr. Gerardo Amador Cano</v>
      </c>
      <c r="M8" s="18"/>
      <c r="N8" s="18"/>
      <c r="O8" s="17">
        <f>+COUNTA(B8:C8,E8:I8,H8:N8)</f>
        <v>8</v>
      </c>
      <c r="P8" s="13"/>
      <c r="Q8" s="12">
        <v>2</v>
      </c>
      <c r="R8" s="12" t="s">
        <v>4</v>
      </c>
      <c r="S8" s="16" t="s">
        <v>16</v>
      </c>
      <c r="T8" s="9">
        <v>60</v>
      </c>
      <c r="U8" s="9">
        <v>4</v>
      </c>
      <c r="V8" s="8" t="s">
        <v>15</v>
      </c>
      <c r="W8" s="7" t="str">
        <f>CONCATENATE(S8,"/",V8)</f>
        <v>Extensionismo Acuícola/M.V.Z. Raymundo Osiel Rangel Aleman</v>
      </c>
    </row>
    <row r="9" spans="1:31" ht="107.25" customHeight="1" x14ac:dyDescent="0.25">
      <c r="A9" s="30" t="s">
        <v>14</v>
      </c>
      <c r="B9" s="29"/>
      <c r="C9" s="29"/>
      <c r="D9" s="20"/>
      <c r="E9" s="21" t="str">
        <f>$W$10</f>
        <v>Negociación Empresarial/M.C.A. Edgar René Cantú Alcocer</v>
      </c>
      <c r="F9" s="23" t="str">
        <f>$W$7</f>
        <v>Diseño de Infraestructura Acuícola con Software de Cad./Ing. Paulina Sarahí García Mercado</v>
      </c>
      <c r="G9" s="23" t="str">
        <f>$W$7</f>
        <v>Diseño de Infraestructura Acuícola con Software de Cad./Ing. Paulina Sarahí García Mercado</v>
      </c>
      <c r="H9" s="31" t="str">
        <f>$V$12</f>
        <v>Teacher Laura Zurisaday Sánchez Escobedo</v>
      </c>
      <c r="I9" s="31" t="str">
        <f>$V$12</f>
        <v>Teacher Laura Zurisaday Sánchez Escobedo</v>
      </c>
      <c r="J9" s="20"/>
      <c r="K9" s="28"/>
      <c r="L9" s="28"/>
      <c r="M9" s="19"/>
      <c r="N9" s="28"/>
      <c r="O9" s="17">
        <f>+COUNTA(B9:C9,E9:I9,K9:N9)</f>
        <v>5</v>
      </c>
      <c r="P9" s="13"/>
      <c r="Q9" s="12">
        <v>3</v>
      </c>
      <c r="R9" s="12" t="s">
        <v>4</v>
      </c>
      <c r="S9" s="9" t="s">
        <v>13</v>
      </c>
      <c r="T9" s="9">
        <v>30</v>
      </c>
      <c r="U9" s="9">
        <v>2</v>
      </c>
      <c r="V9" s="8" t="s">
        <v>12</v>
      </c>
      <c r="W9" s="7" t="str">
        <f>CONCATENATE(S9,"/",V9)</f>
        <v>Integradora /Dr. Gerardo Amador Cano</v>
      </c>
    </row>
    <row r="10" spans="1:31" ht="107.25" customHeight="1" x14ac:dyDescent="0.25">
      <c r="A10" s="30" t="s">
        <v>11</v>
      </c>
      <c r="B10" s="29"/>
      <c r="C10" s="29"/>
      <c r="D10" s="20"/>
      <c r="E10" s="28"/>
      <c r="F10" s="22" t="str">
        <f>$W$8</f>
        <v>Extensionismo Acuícola/M.V.Z. Raymundo Osiel Rangel Aleman</v>
      </c>
      <c r="G10" s="23" t="str">
        <f>$W$7</f>
        <v>Diseño de Infraestructura Acuícola con Software de Cad./Ing. Paulina Sarahí García Mercado</v>
      </c>
      <c r="H10" s="23" t="str">
        <f>$W$7</f>
        <v>Diseño de Infraestructura Acuícola con Software de Cad./Ing. Paulina Sarahí García Mercado</v>
      </c>
      <c r="I10" s="27" t="str">
        <f>$W$9</f>
        <v>Integradora /Dr. Gerardo Amador Cano</v>
      </c>
      <c r="J10" s="20"/>
      <c r="M10" s="19"/>
      <c r="N10" s="18"/>
      <c r="O10" s="17">
        <f>+COUNTA(B10:C10,E10:I10,K10:N10)</f>
        <v>4</v>
      </c>
      <c r="P10" s="13"/>
      <c r="Q10" s="12">
        <v>4</v>
      </c>
      <c r="R10" s="12" t="s">
        <v>4</v>
      </c>
      <c r="S10" s="16" t="s">
        <v>10</v>
      </c>
      <c r="T10" s="9">
        <v>30</v>
      </c>
      <c r="U10" s="9">
        <v>2</v>
      </c>
      <c r="V10" s="8" t="s">
        <v>9</v>
      </c>
      <c r="W10" s="7" t="str">
        <f>CONCATENATE(S10,"/",V10)</f>
        <v>Negociación Empresarial/M.C.A. Edgar René Cantú Alcocer</v>
      </c>
    </row>
    <row r="11" spans="1:31" ht="107.25" customHeight="1" x14ac:dyDescent="0.25">
      <c r="A11" s="26" t="s">
        <v>8</v>
      </c>
      <c r="B11" s="25"/>
      <c r="C11" s="24"/>
      <c r="D11" s="20"/>
      <c r="E11" s="23" t="str">
        <f>$W$7</f>
        <v>Diseño de Infraestructura Acuícola con Software de Cad./Ing. Paulina Sarahí García Mercado</v>
      </c>
      <c r="F11" s="23" t="str">
        <f>$W$7</f>
        <v>Diseño de Infraestructura Acuícola con Software de Cad./Ing. Paulina Sarahí García Mercado</v>
      </c>
      <c r="G11" s="22" t="str">
        <f>$W$8</f>
        <v>Extensionismo Acuícola/M.V.Z. Raymundo Osiel Rangel Aleman</v>
      </c>
      <c r="H11" s="22" t="str">
        <f>$W$8</f>
        <v>Extensionismo Acuícola/M.V.Z. Raymundo Osiel Rangel Aleman</v>
      </c>
      <c r="I11" s="21" t="str">
        <f>$W$10</f>
        <v>Negociación Empresarial/M.C.A. Edgar René Cantú Alcocer</v>
      </c>
      <c r="J11" s="20"/>
      <c r="L11" s="19"/>
      <c r="M11" s="19"/>
      <c r="N11" s="18"/>
      <c r="O11" s="17">
        <f>+COUNTA(B11:C11,E11:I11,H11:N11)</f>
        <v>7</v>
      </c>
      <c r="P11" s="13"/>
      <c r="Q11" s="12">
        <v>5</v>
      </c>
      <c r="R11" s="12" t="s">
        <v>4</v>
      </c>
      <c r="S11" s="16" t="s">
        <v>7</v>
      </c>
      <c r="T11" s="9">
        <v>60</v>
      </c>
      <c r="U11" s="9">
        <v>4</v>
      </c>
      <c r="V11" s="8" t="s">
        <v>6</v>
      </c>
      <c r="W11" s="7" t="str">
        <f>CONCATENATE(S11,"/",V11)</f>
        <v>Nutrición y Alimentación Acuícola II/Ing. Cintia Karina Yañez Mata</v>
      </c>
    </row>
    <row r="12" spans="1:31" s="6" customFormat="1" ht="25.5" customHeight="1" x14ac:dyDescent="0.25">
      <c r="A12" s="14" t="s">
        <v>5</v>
      </c>
      <c r="B12" s="15">
        <f>+COUNTA(B7:B11)</f>
        <v>0</v>
      </c>
      <c r="C12" s="15">
        <f>+COUNTA(C7:C11)</f>
        <v>0</v>
      </c>
      <c r="D12" s="15">
        <f>+COUNTA(D7:D11)</f>
        <v>1</v>
      </c>
      <c r="E12" s="15">
        <f>+COUNTA(E7:E11)</f>
        <v>4</v>
      </c>
      <c r="F12" s="15">
        <f>+COUNTA(F7:F11)</f>
        <v>5</v>
      </c>
      <c r="G12" s="15">
        <f>+COUNTA(G7:G11)</f>
        <v>5</v>
      </c>
      <c r="H12" s="15">
        <f>+COUNTA(H7:H11)</f>
        <v>5</v>
      </c>
      <c r="I12" s="15">
        <f>+COUNTA(I7:I11)</f>
        <v>5</v>
      </c>
      <c r="J12" s="15">
        <f>+COUNTA(J7:J11)</f>
        <v>1</v>
      </c>
      <c r="K12" s="15">
        <f>+COUNTA(K7:K11)</f>
        <v>2</v>
      </c>
      <c r="L12" s="15">
        <f>+COUNTA(L7:L11)</f>
        <v>0</v>
      </c>
      <c r="M12" s="15">
        <f>+COUNTA(M7:M11)</f>
        <v>0</v>
      </c>
      <c r="N12" s="15">
        <f>+COUNTA(N7:N11)</f>
        <v>0</v>
      </c>
      <c r="O12" s="14">
        <f>SUM(O7:O11)</f>
        <v>30</v>
      </c>
      <c r="P12" s="13"/>
      <c r="Q12" s="12">
        <v>6</v>
      </c>
      <c r="R12" s="11" t="s">
        <v>4</v>
      </c>
      <c r="S12" s="10" t="s">
        <v>3</v>
      </c>
      <c r="T12" s="10">
        <v>90</v>
      </c>
      <c r="U12" s="9">
        <v>6</v>
      </c>
      <c r="V12" s="8" t="s">
        <v>2</v>
      </c>
      <c r="W12" s="7" t="str">
        <f>CONCATENATE(S12,"/",V12)</f>
        <v>Ingles IX/Teacher Laura Zurisaday Sánchez Escobedo</v>
      </c>
    </row>
    <row r="13" spans="1:31" ht="44.25" customHeight="1" x14ac:dyDescent="0.25">
      <c r="A13" s="5" t="s">
        <v>1</v>
      </c>
      <c r="B13" s="5"/>
      <c r="C13" s="5"/>
      <c r="D13" s="5"/>
      <c r="E13" s="5"/>
      <c r="F13" s="5"/>
      <c r="G13" s="5"/>
      <c r="H13" s="5"/>
      <c r="I13" s="5"/>
      <c r="J13" s="5"/>
      <c r="R13" s="4" t="s">
        <v>0</v>
      </c>
      <c r="S13" s="4"/>
      <c r="T13" s="4"/>
      <c r="U13" s="3">
        <f>SUM(U7:U12)</f>
        <v>26</v>
      </c>
    </row>
    <row r="14" spans="1:31" x14ac:dyDescent="0.25">
      <c r="A14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R13:T13"/>
    <mergeCell ref="A1:O1"/>
    <mergeCell ref="A2:O2"/>
    <mergeCell ref="A3:O3"/>
    <mergeCell ref="D7:D11"/>
    <mergeCell ref="J7:J11"/>
    <mergeCell ref="A13:J13"/>
  </mergeCells>
  <pageMargins left="0.7" right="0.7" top="0.75" bottom="0.75" header="0" footer="0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ACUICULTURA 10</vt:lpstr>
      <vt:lpstr>'ACUICULTURA 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2022-01-14T17:23:47Z</dcterms:created>
  <dcterms:modified xsi:type="dcterms:W3CDTF">2022-01-14T17:23:59Z</dcterms:modified>
</cp:coreProperties>
</file>